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BCAED2A-7E6E-4D06-8070-F43FD74C04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B29" i="18"/>
  <c r="G17" i="18" l="1"/>
  <c r="H17" i="18"/>
  <c r="B17" i="18"/>
  <c r="F17" i="18" s="1"/>
  <c r="G17" i="17"/>
  <c r="H17" i="17"/>
  <c r="F16" i="17"/>
  <c r="F17" i="17"/>
  <c r="C7" i="18"/>
  <c r="G7" i="18" s="1"/>
  <c r="G7" i="17"/>
  <c r="G20" i="18" l="1"/>
  <c r="G21" i="18"/>
  <c r="G22" i="18"/>
  <c r="G23" i="18"/>
  <c r="G24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0" i="18"/>
  <c r="H21" i="18"/>
  <c r="H22" i="18"/>
  <c r="H23" i="18"/>
  <c r="H24" i="18"/>
  <c r="H29" i="18"/>
  <c r="H12" i="18"/>
  <c r="B14" i="18"/>
  <c r="F14" i="18" s="1"/>
  <c r="B13" i="18"/>
  <c r="F13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F29" i="18"/>
  <c r="B30" i="18"/>
  <c r="F30" i="18" s="1"/>
  <c r="B12" i="18"/>
  <c r="F12" i="18" s="1"/>
  <c r="B7" i="18"/>
  <c r="F7" i="18" s="1"/>
  <c r="F7" i="17"/>
  <c r="F21" i="17" l="1"/>
  <c r="G21" i="17"/>
  <c r="H21" i="17"/>
  <c r="G29" i="17"/>
  <c r="G24" i="17"/>
  <c r="G23" i="17"/>
  <c r="G22" i="17"/>
  <c r="G20" i="17"/>
  <c r="G12" i="17"/>
  <c r="F30" i="17" l="1"/>
  <c r="F29" i="17"/>
  <c r="F22" i="17"/>
  <c r="F23" i="17"/>
  <c r="F24" i="17"/>
  <c r="F20" i="17"/>
  <c r="H20" i="17"/>
  <c r="H22" i="17"/>
  <c r="H23" i="17"/>
  <c r="H24" i="17"/>
  <c r="H29" i="17"/>
  <c r="H12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<sst xmlns="http://schemas.openxmlformats.org/spreadsheetml/2006/main" count="100" uniqueCount="58">
  <si>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</si>
  <si>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</si>
  <si>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</si>
  <si>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</si>
  <si>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</si>
  <si>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</si>
  <si>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</si>
  <si>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</si>
  <si>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</si>
  <si>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</si>
  <si>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</si>
  <si>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</si>
  <si>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</si>
  <si>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</si>
  <si>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</si>
  <si>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</si>
  <si>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</si>
  <si>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</si>
  <si>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</si>
  <si>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</si>
  <si>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</si>
  <si>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Неделя 2 День 3</t>
  </si>
  <si>
    <t>Чай с молоком</t>
  </si>
  <si>
    <t>65,52</t>
  </si>
  <si>
    <t>58,97</t>
  </si>
  <si>
    <t>118,66</t>
  </si>
  <si>
    <t>50</t>
  </si>
  <si>
    <t>85,33</t>
  </si>
  <si>
    <t>126</t>
  </si>
  <si>
    <t>95,4</t>
  </si>
  <si>
    <t>184,03</t>
  </si>
  <si>
    <t>108,79</t>
  </si>
  <si>
    <t>Ушица с рыбными фрикадельками</t>
  </si>
  <si>
    <t>Биточек мясной</t>
  </si>
  <si>
    <t>Чай из шиповника</t>
  </si>
  <si>
    <t>70</t>
  </si>
  <si>
    <t>104,2</t>
  </si>
  <si>
    <t>64,54</t>
  </si>
  <si>
    <t>60</t>
  </si>
  <si>
    <t>86,85</t>
  </si>
  <si>
    <t>58</t>
  </si>
  <si>
    <t>Кисломолочные продукты</t>
  </si>
  <si>
    <t>Бобовые отварные</t>
  </si>
  <si>
    <t>Шанежка яблочная</t>
  </si>
  <si>
    <t>120</t>
  </si>
  <si>
    <t>Каша пшеничная молочная с маслом сливочным</t>
  </si>
  <si>
    <t>40</t>
  </si>
  <si>
    <t>Сок</t>
  </si>
  <si>
    <t>195</t>
  </si>
  <si>
    <t>188,5</t>
  </si>
  <si>
    <t>Хлеб пшеничный</t>
  </si>
  <si>
    <t>20</t>
  </si>
  <si>
    <t>39,8</t>
  </si>
  <si>
    <t>Хлеб ржаной</t>
  </si>
  <si>
    <t>34,8</t>
  </si>
  <si>
    <t>165</t>
  </si>
  <si>
    <t>114,6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</si>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</sst>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57</v>
      </c>
      <c r="H2" s="5" t="s">
        <v>57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21</v>
      </c>
      <c r="C7" s="34">
        <v>46239</v>
      </c>
      <c r="D7" s="34"/>
      <c r="F7" s="26" t="str">
        <f>B7</f>
        <v>Неделя 2 День 3</v>
      </c>
      <c r="G7" s="34">
        <f>C7</f>
        <v>46239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16</v>
      </c>
      <c r="D9" s="32" t="s">
        <v>14</v>
      </c>
      <c r="F9" s="28" t="s">
        <v>0</v>
      </c>
      <c r="G9" s="32" t="s">
        <v>16</v>
      </c>
      <c r="H9" s="32" t="s">
        <v>14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45</v>
      </c>
      <c r="C12" s="18" t="s">
        <v>11</v>
      </c>
      <c r="D12" s="18" t="s">
        <v>30</v>
      </c>
      <c r="E12" s="19"/>
      <c r="F12" s="20" t="str">
        <f>B12</f>
        <v>Каша пшеничная молочная с маслом сливочным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17</v>
      </c>
      <c r="C13" s="18" t="s">
        <v>46</v>
      </c>
      <c r="D13" s="18" t="s">
        <v>18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4" t="s">
        <v>22</v>
      </c>
      <c r="C14" s="18" t="s">
        <v>12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47</v>
      </c>
      <c r="C17" s="18" t="s">
        <v>10</v>
      </c>
      <c r="D17" s="18" t="s">
        <v>25</v>
      </c>
      <c r="E17" s="19"/>
      <c r="F17" s="20" t="str">
        <f t="shared" si="0"/>
        <v>Сок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32</v>
      </c>
      <c r="C20" s="18" t="s">
        <v>48</v>
      </c>
      <c r="D20" s="18" t="s">
        <v>36</v>
      </c>
      <c r="E20" s="19"/>
      <c r="F20" s="20" t="str">
        <f t="shared" ref="F20:H25" si="5">B20</f>
        <v>Ушица с рыбными фрикадельками</v>
      </c>
      <c r="G20" s="18" t="str">
        <f t="shared" si="5"/>
        <v>195</v>
      </c>
      <c r="H20" s="18" t="str">
        <f t="shared" si="5"/>
        <v>104,2</v>
      </c>
    </row>
    <row r="21" spans="2:8" ht="24.75" customHeight="1" x14ac:dyDescent="0.3">
      <c r="B21" s="24" t="s">
        <v>33</v>
      </c>
      <c r="C21" s="18" t="s">
        <v>35</v>
      </c>
      <c r="D21" s="18" t="s">
        <v>49</v>
      </c>
      <c r="E21" s="19"/>
      <c r="F21" s="22" t="str">
        <f t="shared" si="5"/>
        <v>Биточек мясной</v>
      </c>
      <c r="G21" s="18" t="str">
        <f t="shared" si="5"/>
        <v>70</v>
      </c>
      <c r="H21" s="18" t="str">
        <f t="shared" si="5"/>
        <v>188,5</v>
      </c>
    </row>
    <row r="22" spans="2:8" ht="24.75" customHeight="1" x14ac:dyDescent="0.3">
      <c r="B22" s="24" t="s">
        <v>42</v>
      </c>
      <c r="C22" s="18" t="s">
        <v>19</v>
      </c>
      <c r="D22" s="25">
        <v>190.5</v>
      </c>
      <c r="E22" s="19"/>
      <c r="F22" s="20" t="str">
        <f t="shared" si="5"/>
        <v>Бобовые отварные</v>
      </c>
      <c r="G22" s="18" t="str">
        <f t="shared" si="5"/>
        <v>130</v>
      </c>
      <c r="H22" s="18">
        <f t="shared" si="5"/>
        <v>190.5</v>
      </c>
    </row>
    <row r="23" spans="2:8" ht="24.75" customHeight="1" x14ac:dyDescent="0.3">
      <c r="B23" s="24" t="s">
        <v>34</v>
      </c>
      <c r="C23" s="18" t="s">
        <v>12</v>
      </c>
      <c r="D23" s="18" t="s">
        <v>37</v>
      </c>
      <c r="E23" s="19"/>
      <c r="F23" s="20" t="str">
        <f t="shared" si="5"/>
        <v>Чай из шиповника</v>
      </c>
      <c r="G23" s="18" t="str">
        <f t="shared" si="5"/>
        <v>200</v>
      </c>
      <c r="H23" s="18" t="str">
        <f t="shared" si="5"/>
        <v>64,54</v>
      </c>
    </row>
    <row r="24" spans="2:8" ht="24.75" customHeight="1" x14ac:dyDescent="0.3">
      <c r="B24" s="20" t="s">
        <v>50</v>
      </c>
      <c r="C24" s="18" t="s">
        <v>51</v>
      </c>
      <c r="D24" s="18" t="s">
        <v>52</v>
      </c>
      <c r="E24" s="19"/>
      <c r="F24" s="20" t="str">
        <f t="shared" si="5"/>
        <v>Хлеб пшеничный</v>
      </c>
      <c r="G24" s="18" t="str">
        <f t="shared" si="5"/>
        <v>20</v>
      </c>
      <c r="H24" s="18" t="str">
        <f t="shared" si="5"/>
        <v>39,8</v>
      </c>
    </row>
    <row r="25" spans="2:8" ht="24.75" customHeight="1" x14ac:dyDescent="0.3">
      <c r="B25" s="20" t="s">
        <v>53</v>
      </c>
      <c r="C25" s="18" t="s">
        <v>51</v>
      </c>
      <c r="D25" s="18" t="s">
        <v>54</v>
      </c>
      <c r="E25" s="19"/>
      <c r="F25" s="20" t="str">
        <f t="shared" si="5"/>
        <v>Хлеб ржаной</v>
      </c>
      <c r="G25" s="18" t="str">
        <f t="shared" si="5"/>
        <v>20</v>
      </c>
      <c r="H25" s="18" t="str">
        <f t="shared" si="5"/>
        <v>34,8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43</v>
      </c>
      <c r="C29" s="18" t="s">
        <v>26</v>
      </c>
      <c r="D29" s="18" t="s">
        <v>44</v>
      </c>
      <c r="E29" s="19"/>
      <c r="F29" s="20" t="str">
        <f>B29</f>
        <v>Шанежка яблочная</v>
      </c>
      <c r="G29" s="18" t="str">
        <f>C29</f>
        <v>50</v>
      </c>
      <c r="H29" s="18" t="str">
        <f>D29</f>
        <v>120</v>
      </c>
    </row>
    <row r="30" spans="2:8" ht="24.75" customHeight="1" x14ac:dyDescent="0.3">
      <c r="B30" s="24" t="s">
        <v>41</v>
      </c>
      <c r="C30" s="18" t="s">
        <v>12</v>
      </c>
      <c r="D30" s="18" t="s">
        <v>28</v>
      </c>
      <c r="E30" s="19"/>
      <c r="F30" s="20" t="str">
        <f t="shared" ref="F30" si="6">B30</f>
        <v>Кисломолочные продукты</v>
      </c>
      <c r="G30" s="18" t="str">
        <f t="shared" ref="G30" si="7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57</v>
      </c>
      <c r="F2" s="1"/>
      <c r="G2" s="1"/>
      <c r="H2" s="5" t="s">
        <v>57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46239</v>
      </c>
      <c r="D7" s="34"/>
      <c r="F7" s="26" t="str">
        <f>B7</f>
        <v>Неделя 2 День 3</v>
      </c>
      <c r="G7" s="34">
        <f>C7</f>
        <v>46239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15</v>
      </c>
      <c r="D9" s="32" t="s">
        <v>14</v>
      </c>
      <c r="F9" s="28" t="s">
        <v>0</v>
      </c>
      <c r="G9" s="32" t="s">
        <v>15</v>
      </c>
      <c r="H9" s="32" t="s">
        <v>14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пшеничная молочная с маслом сливочным</v>
      </c>
      <c r="C12" s="10" t="s">
        <v>13</v>
      </c>
      <c r="D12" s="10" t="s">
        <v>31</v>
      </c>
      <c r="E12" s="11"/>
      <c r="F12" s="12" t="str">
        <f>B12</f>
        <v>Каша пшеничная молочная с маслом сливочным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46</v>
      </c>
      <c r="D13" s="10" t="s">
        <v>18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24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</v>
      </c>
      <c r="C17" s="10" t="s">
        <v>9</v>
      </c>
      <c r="D17" s="10" t="s">
        <v>27</v>
      </c>
      <c r="E17" s="11"/>
      <c r="F17" s="12" t="str">
        <f>B17</f>
        <v>Сок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Ушица с рыбными фрикадельками</v>
      </c>
      <c r="C20" s="10" t="s">
        <v>55</v>
      </c>
      <c r="D20" s="10" t="s">
        <v>39</v>
      </c>
      <c r="E20" s="11"/>
      <c r="F20" s="12" t="str">
        <f t="shared" ref="F20:H25" si="6">B20</f>
        <v>Ушица с рыбными фрикадельками</v>
      </c>
      <c r="G20" s="10" t="str">
        <f t="shared" si="6"/>
        <v>165</v>
      </c>
      <c r="H20" s="10" t="str">
        <f t="shared" si="6"/>
        <v>86,85</v>
      </c>
    </row>
    <row r="21" spans="2:8" ht="24.75" customHeight="1" x14ac:dyDescent="0.3">
      <c r="B21" s="12" t="str">
        <f>сад!B21</f>
        <v>Биточек мясной</v>
      </c>
      <c r="C21" s="10" t="s">
        <v>38</v>
      </c>
      <c r="D21" s="10" t="s">
        <v>56</v>
      </c>
      <c r="E21" s="11"/>
      <c r="F21" s="13" t="str">
        <f t="shared" si="6"/>
        <v>Биточек мясной</v>
      </c>
      <c r="G21" s="10" t="str">
        <f t="shared" si="6"/>
        <v>60</v>
      </c>
      <c r="H21" s="10" t="str">
        <f t="shared" si="6"/>
        <v>114,6</v>
      </c>
    </row>
    <row r="22" spans="2:8" ht="24.75" customHeight="1" x14ac:dyDescent="0.3">
      <c r="B22" s="12" t="str">
        <f>сад!B22</f>
        <v>Бобовые отварные</v>
      </c>
      <c r="C22" s="10" t="s">
        <v>20</v>
      </c>
      <c r="D22" s="25">
        <v>161.19999999999999</v>
      </c>
      <c r="E22" s="11"/>
      <c r="F22" s="12" t="str">
        <f t="shared" si="6"/>
        <v>Бобовые отварные</v>
      </c>
      <c r="G22" s="10" t="str">
        <f t="shared" si="6"/>
        <v>110</v>
      </c>
      <c r="H22" s="10">
        <f t="shared" si="6"/>
        <v>161.19999999999999</v>
      </c>
    </row>
    <row r="23" spans="2:8" ht="24.75" customHeight="1" x14ac:dyDescent="0.3">
      <c r="B23" s="12" t="str">
        <f>сад!B23</f>
        <v>Чай из шиповника</v>
      </c>
      <c r="C23" s="10" t="s">
        <v>10</v>
      </c>
      <c r="D23" s="10" t="s">
        <v>40</v>
      </c>
      <c r="E23" s="11"/>
      <c r="F23" s="12" t="str">
        <f t="shared" si="6"/>
        <v>Чай из шиповника</v>
      </c>
      <c r="G23" s="10" t="str">
        <f t="shared" si="6"/>
        <v>180</v>
      </c>
      <c r="H23" s="10" t="str">
        <f t="shared" si="6"/>
        <v>58</v>
      </c>
    </row>
    <row r="24" spans="2:8" ht="24.75" customHeight="1" x14ac:dyDescent="0.3">
      <c r="B24" s="12" t="str">
        <f>сад!B24</f>
        <v>Хлеб пшеничный</v>
      </c>
      <c r="C24" s="18" t="s">
        <v>51</v>
      </c>
      <c r="D24" s="18" t="s">
        <v>52</v>
      </c>
      <c r="E24" s="11"/>
      <c r="F24" s="12" t="str">
        <f t="shared" si="6"/>
        <v>Хлеб пшеничный</v>
      </c>
      <c r="G24" s="10" t="str">
        <f t="shared" si="6"/>
        <v>20</v>
      </c>
      <c r="H24" s="10" t="str">
        <f t="shared" si="6"/>
        <v>39,8</v>
      </c>
    </row>
    <row r="25" spans="2:8" ht="24.75" customHeight="1" x14ac:dyDescent="0.3">
      <c r="B25" s="12" t="str">
        <f>сад!B25</f>
        <v>Хлеб ржаной</v>
      </c>
      <c r="C25" s="18" t="s">
        <v>51</v>
      </c>
      <c r="D25" s="18" t="s">
        <v>54</v>
      </c>
      <c r="E25" s="11"/>
      <c r="F25" s="12" t="str">
        <f t="shared" si="6"/>
        <v>Хлеб ржаной</v>
      </c>
      <c r="G25" s="10" t="str">
        <f t="shared" si="6"/>
        <v>20</v>
      </c>
      <c r="H25" s="10" t="str">
        <f t="shared" si="6"/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Шанежка яблочная</v>
      </c>
      <c r="C29" s="10" t="s">
        <v>26</v>
      </c>
      <c r="D29" s="10" t="s">
        <v>44</v>
      </c>
      <c r="E29" s="11"/>
      <c r="F29" s="12" t="str">
        <f t="shared" si="3"/>
        <v>Шанежка яблочная</v>
      </c>
      <c r="G29" s="10" t="str">
        <f t="shared" ref="G29:G30" si="7">C29</f>
        <v>50</v>
      </c>
      <c r="H29" s="10" t="str">
        <f t="shared" ref="H29:H30" si="8">D29</f>
        <v>120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29</v>
      </c>
      <c r="E30" s="11"/>
      <c r="F30" s="12" t="str">
        <f t="shared" si="3"/>
        <v>Кисломолочные продукты</v>
      </c>
      <c r="G30" s="10" t="str">
        <f t="shared" si="7"/>
        <v>180</v>
      </c>
      <c r="H30" s="10" t="str">
        <f t="shared" si="8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2026-07-08T11:42:50Z</dcterms:modified>
</cp:coreProperties>
</file>