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0D156B7-7636-4A17-9B13-E6953AFB1A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F17" i="17" l="1"/>
  <c r="F18" i="17"/>
  <c r="F20" i="17"/>
  <c r="F22" i="17"/>
  <c r="F23" i="17"/>
  <c r="F24" i="17"/>
  <c r="F25" i="17"/>
  <c r="F26" i="17"/>
  <c r="F29" i="17"/>
  <c r="F30" i="17"/>
  <c r="F31" i="17"/>
  <c r="C7" i="18" l="1"/>
  <c r="G7" i="18" s="1"/>
  <c r="G7" i="17"/>
  <c r="G26" i="18"/>
  <c r="H26" i="18"/>
  <c r="B26" i="18"/>
  <c r="F26" i="18" s="1"/>
  <c r="H26" i="17"/>
  <c r="G26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5" i="18"/>
  <c r="G24" i="18"/>
  <c r="G23" i="18"/>
  <c r="G22" i="18"/>
  <c r="G18" i="18"/>
  <c r="G12" i="18"/>
  <c r="H12" i="18"/>
  <c r="G30" i="17"/>
  <c r="G25" i="17"/>
  <c r="G24" i="17"/>
  <c r="G23" i="17"/>
  <c r="G22" i="17"/>
  <c r="G18" i="17"/>
  <c r="G13" i="17"/>
  <c r="G14" i="17"/>
  <c r="G12" i="17"/>
  <c r="H23" i="18"/>
  <c r="B23" i="18"/>
  <c r="F23" i="18" s="1"/>
  <c r="H23" i="17"/>
  <c r="H18" i="18" l="1"/>
  <c r="H22" i="18"/>
  <c r="H24" i="18"/>
  <c r="H25" i="18"/>
  <c r="H30" i="18"/>
  <c r="B14" i="18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4" i="18"/>
  <c r="F24" i="18" s="1"/>
  <c r="B25" i="18"/>
  <c r="F25" i="18" s="1"/>
  <c r="B29" i="18"/>
  <c r="F29" i="18" s="1"/>
  <c r="F30" i="18"/>
  <c r="B12" i="18"/>
  <c r="F12" i="18" s="1"/>
  <c r="H14" i="17"/>
  <c r="H13" i="17"/>
  <c r="H18" i="17"/>
  <c r="H22" i="17"/>
  <c r="H24" i="17"/>
  <c r="H25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<sst xmlns="http://schemas.openxmlformats.org/spreadsheetml/2006/main" count="99" uniqueCount="62">
  <si>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</si>
  <si>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</si>
  <si>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</si>
  <si>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</si>
  <si>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</si>
  <si>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</si>
  <si>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</si>
  <si>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</si>
  <si>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</si>
  <si>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</si>
  <si>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</si>
  <si>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</si>
  <si>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</si>
  <si>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</si>
  <si>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</si>
  <si>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</si>
  <si>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</si>
  <si>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</si>
  <si>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</si>
  <si>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Какао с молоком</t>
  </si>
  <si>
    <t>74,46</t>
  </si>
  <si>
    <t>67,01</t>
  </si>
  <si>
    <t>105,24</t>
  </si>
  <si>
    <t>20/20</t>
  </si>
  <si>
    <t>130</t>
  </si>
  <si>
    <t>Чай с лимоном</t>
  </si>
  <si>
    <t>35,98</t>
  </si>
  <si>
    <t>74,6</t>
  </si>
  <si>
    <t>110</t>
  </si>
  <si>
    <t>29,98</t>
  </si>
  <si>
    <t>179,97</t>
  </si>
  <si>
    <t>138</t>
  </si>
  <si>
    <t>115</t>
  </si>
  <si>
    <t>Неделя 3 День 4</t>
  </si>
  <si>
    <t>Фрукты</t>
  </si>
  <si>
    <t>100</t>
  </si>
  <si>
    <t>47</t>
  </si>
  <si>
    <t>180/10</t>
  </si>
  <si>
    <t>150/10</t>
  </si>
  <si>
    <t>Котлета мясная "Лукоморье"</t>
  </si>
  <si>
    <t>70</t>
  </si>
  <si>
    <t>188,7</t>
  </si>
  <si>
    <t>Булочка дорожная</t>
  </si>
  <si>
    <t>60</t>
  </si>
  <si>
    <t>170,2</t>
  </si>
  <si>
    <t>Чай черный с сахаром</t>
  </si>
  <si>
    <t>45,93</t>
  </si>
  <si>
    <t>99,29</t>
  </si>
  <si>
    <t>160,28</t>
  </si>
  <si>
    <t>41,34</t>
  </si>
  <si>
    <t>Каша манная молочная жидкая с м/с</t>
  </si>
  <si>
    <t>Бутерброд с сыром</t>
  </si>
  <si>
    <t>10/30</t>
  </si>
  <si>
    <t>Салат картофельный с зеленым горошком</t>
  </si>
  <si>
    <t>30</t>
  </si>
  <si>
    <t xml:space="preserve">Макаронные изделия отварные   </t>
  </si>
  <si>
    <t>175,66</t>
  </si>
  <si>
    <t>148,64</t>
  </si>
  <si>
    <t>65,39</t>
  </si>
  <si>
    <t>Борщ с капустой, картофелем, мясом отварным и со сметаной</t>
  </si>
  <si>
    <t>27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</si>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</sst>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33</v>
      </c>
      <c r="C7" s="43">
        <v>45988</v>
      </c>
      <c r="D7" s="43"/>
      <c r="F7" s="36" t="str">
        <f>B7</f>
        <v>Неделя 3 День 4</v>
      </c>
      <c r="G7" s="43">
        <f>C7</f>
        <v>45988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50</v>
      </c>
      <c r="C12" s="21" t="s">
        <v>10</v>
      </c>
      <c r="D12" s="21" t="s">
        <v>30</v>
      </c>
      <c r="E12" s="27"/>
      <c r="F12" s="28" t="str">
        <f t="shared" ref="F12:H13" si="0">B12</f>
        <v>Каша манная молочная жидкая с м/с</v>
      </c>
      <c r="G12" s="21" t="str">
        <f t="shared" si="0"/>
        <v>160</v>
      </c>
      <c r="H12" s="21" t="str">
        <f t="shared" si="0"/>
        <v>179,97</v>
      </c>
    </row>
    <row r="13" spans="2:8" ht="24.75" customHeight="1" x14ac:dyDescent="0.3">
      <c r="B13" s="28" t="s">
        <v>51</v>
      </c>
      <c r="C13" s="21" t="s">
        <v>52</v>
      </c>
      <c r="D13" s="21" t="s">
        <v>32</v>
      </c>
      <c r="E13" s="27"/>
      <c r="F13" s="28" t="str">
        <f t="shared" si="0"/>
        <v>Бутерброд с сыром</v>
      </c>
      <c r="G13" s="21" t="str">
        <f t="shared" si="0"/>
        <v>10/30</v>
      </c>
      <c r="H13" s="21" t="str">
        <f t="shared" si="0"/>
        <v>115</v>
      </c>
    </row>
    <row r="14" spans="2:8" ht="24.75" customHeight="1" x14ac:dyDescent="0.3">
      <c r="B14" s="28" t="s">
        <v>19</v>
      </c>
      <c r="C14" s="21" t="s">
        <v>11</v>
      </c>
      <c r="D14" s="21" t="s">
        <v>20</v>
      </c>
      <c r="E14" s="27"/>
      <c r="F14" s="28" t="str">
        <f t="shared" ref="F14:F30" si="1">B14</f>
        <v>Какао с молоком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34</v>
      </c>
      <c r="C18" s="21" t="s">
        <v>35</v>
      </c>
      <c r="D18" s="21" t="s">
        <v>36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6" t="s">
        <v>7</v>
      </c>
      <c r="C20" s="21"/>
      <c r="D20" s="21"/>
      <c r="E20" s="27"/>
      <c r="F20" s="26" t="str">
        <f>B20</f>
        <v>Обед</v>
      </c>
      <c r="G20" s="21"/>
      <c r="H20" s="21"/>
    </row>
    <row r="21" spans="2:8" ht="24.75" customHeight="1" x14ac:dyDescent="0.3">
      <c r="B21" s="28" t="s">
        <v>53</v>
      </c>
      <c r="C21" s="21" t="s">
        <v>12</v>
      </c>
      <c r="D21" s="21" t="s">
        <v>58</v>
      </c>
      <c r="E21" s="27"/>
      <c r="F21" s="28" t="str">
        <f t="shared" ref="F21" si="3">B21</f>
        <v>Салат картофельный с зеленым горошком</v>
      </c>
      <c r="G21" s="21" t="str">
        <f t="shared" ref="G21" si="4">C21</f>
        <v>50</v>
      </c>
      <c r="H21" s="21" t="str">
        <f t="shared" ref="H21" si="5">D21</f>
        <v>65,39</v>
      </c>
    </row>
    <row r="22" spans="2:8" ht="24.95" customHeight="1" x14ac:dyDescent="0.3">
      <c r="B22" s="34" t="s">
        <v>59</v>
      </c>
      <c r="C22" s="21" t="s">
        <v>37</v>
      </c>
      <c r="D22" s="21" t="s">
        <v>31</v>
      </c>
      <c r="E22" s="27"/>
      <c r="F22" s="28" t="str">
        <f t="shared" ref="F22:H26" si="6">B22</f>
        <v>Борщ с капустой, картофелем, мясом отварным и со сметаной</v>
      </c>
      <c r="G22" s="21" t="str">
        <f t="shared" si="6"/>
        <v>180/10</v>
      </c>
      <c r="H22" s="21" t="str">
        <f t="shared" si="6"/>
        <v>138</v>
      </c>
    </row>
    <row r="23" spans="2:8" ht="24.75" customHeight="1" x14ac:dyDescent="0.3">
      <c r="B23" s="28" t="s">
        <v>39</v>
      </c>
      <c r="C23" s="21" t="s">
        <v>40</v>
      </c>
      <c r="D23" s="21" t="s">
        <v>41</v>
      </c>
      <c r="E23" s="27"/>
      <c r="F23" s="28" t="str">
        <f t="shared" si="6"/>
        <v>Котлета мясная "Лукоморье"</v>
      </c>
      <c r="G23" s="21" t="str">
        <f t="shared" si="6"/>
        <v>70</v>
      </c>
      <c r="H23" s="21" t="str">
        <f t="shared" si="6"/>
        <v>188,7</v>
      </c>
    </row>
    <row r="24" spans="2:8" ht="24.75" customHeight="1" x14ac:dyDescent="0.3">
      <c r="B24" s="34" t="s">
        <v>55</v>
      </c>
      <c r="C24" s="21" t="s">
        <v>24</v>
      </c>
      <c r="D24" s="21" t="s">
        <v>56</v>
      </c>
      <c r="E24" s="27"/>
      <c r="F24" s="28" t="str">
        <f t="shared" si="6"/>
        <v xml:space="preserve">Макаронные изделия отварные   </v>
      </c>
      <c r="G24" s="21" t="str">
        <f t="shared" si="6"/>
        <v>130</v>
      </c>
      <c r="H24" s="21" t="str">
        <f t="shared" si="6"/>
        <v>175,66</v>
      </c>
    </row>
    <row r="25" spans="2:8" ht="24.75" customHeight="1" x14ac:dyDescent="0.3">
      <c r="B25" s="28" t="s">
        <v>25</v>
      </c>
      <c r="C25" s="21" t="s">
        <v>9</v>
      </c>
      <c r="D25" s="21" t="s">
        <v>26</v>
      </c>
      <c r="E25" s="27"/>
      <c r="F25" s="28" t="str">
        <f t="shared" si="6"/>
        <v>Чай с лимоном</v>
      </c>
      <c r="G25" s="21" t="str">
        <f t="shared" si="6"/>
        <v>180</v>
      </c>
      <c r="H25" s="21" t="str">
        <f t="shared" si="6"/>
        <v>35,98</v>
      </c>
    </row>
    <row r="26" spans="2:8" ht="24.75" customHeight="1" x14ac:dyDescent="0.3">
      <c r="B26" s="28" t="s">
        <v>15</v>
      </c>
      <c r="C26" s="21" t="s">
        <v>23</v>
      </c>
      <c r="D26" s="21" t="s">
        <v>27</v>
      </c>
      <c r="E26" s="27"/>
      <c r="F26" s="28" t="str">
        <f t="shared" si="6"/>
        <v>Хлеб пшеничный/ржаной витаминизированный</v>
      </c>
      <c r="G26" s="21" t="str">
        <f t="shared" si="6"/>
        <v>20/20</v>
      </c>
      <c r="H26" s="21" t="str">
        <f t="shared" si="6"/>
        <v>74,6</v>
      </c>
    </row>
    <row r="27" spans="2:8" ht="24.75" customHeight="1" x14ac:dyDescent="0.3">
      <c r="B27" s="39"/>
      <c r="C27" s="39"/>
      <c r="D27" s="40"/>
      <c r="E27" s="27"/>
      <c r="F27" s="39"/>
      <c r="G27" s="39"/>
      <c r="H27" s="39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42</v>
      </c>
      <c r="C30" s="21" t="s">
        <v>43</v>
      </c>
      <c r="D30" s="21" t="s">
        <v>44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170,2</v>
      </c>
    </row>
    <row r="31" spans="2:8" ht="24.75" customHeight="1" x14ac:dyDescent="0.3">
      <c r="B31" s="28" t="s">
        <v>45</v>
      </c>
      <c r="C31" s="21" t="s">
        <v>11</v>
      </c>
      <c r="D31" s="21" t="s">
        <v>46</v>
      </c>
      <c r="E31" s="27"/>
      <c r="F31" s="28" t="str">
        <f t="shared" ref="F31" si="7">B31</f>
        <v>Чай черный с сахаром</v>
      </c>
      <c r="G31" s="21" t="str">
        <f t="shared" ref="G31" si="8">C31</f>
        <v>200</v>
      </c>
      <c r="H31" s="21" t="str">
        <f t="shared" ref="H31" si="9">D31</f>
        <v>45,93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50">
        <f>сад!C7</f>
        <v>45988</v>
      </c>
      <c r="D7" s="50"/>
      <c r="F7" s="37" t="str">
        <f>B7</f>
        <v>Неделя 3 День 4</v>
      </c>
      <c r="G7" s="50">
        <f>C7</f>
        <v>45988</v>
      </c>
      <c r="H7" s="50"/>
    </row>
    <row r="8" spans="2:8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молочная жидкая с м/с</v>
      </c>
      <c r="C12" s="18" t="s">
        <v>14</v>
      </c>
      <c r="D12" s="18" t="s">
        <v>22</v>
      </c>
      <c r="E12" s="19"/>
      <c r="F12" s="20" t="str">
        <f>B12</f>
        <v>Каша манная молочная жидкая с м/с</v>
      </c>
      <c r="G12" s="18" t="str">
        <f>C12</f>
        <v>140</v>
      </c>
      <c r="H12" s="18" t="str">
        <f>D12</f>
        <v>105,24</v>
      </c>
    </row>
    <row r="13" spans="2:8" ht="24.75" customHeight="1" x14ac:dyDescent="0.3">
      <c r="B13" s="20" t="str">
        <f>сад!B13</f>
        <v>Бутерброд с сыром</v>
      </c>
      <c r="C13" s="21" t="s">
        <v>52</v>
      </c>
      <c r="D13" s="21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Какао с молоком</v>
      </c>
      <c r="C14" s="18" t="s">
        <v>9</v>
      </c>
      <c r="D14" s="18" t="s">
        <v>21</v>
      </c>
      <c r="E14" s="19"/>
      <c r="F14" s="20" t="str">
        <f t="shared" si="0"/>
        <v>Какао с молоком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35</v>
      </c>
      <c r="D18" s="21" t="s">
        <v>36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>B20</f>
        <v>Обед</v>
      </c>
      <c r="G20" s="18"/>
      <c r="H20" s="18"/>
    </row>
    <row r="21" spans="2:8" ht="24.75" customHeight="1" x14ac:dyDescent="0.3">
      <c r="B21" s="20" t="str">
        <f>сад!B21</f>
        <v>Салат картофельный с зеленым горошком</v>
      </c>
      <c r="C21" s="18" t="s">
        <v>54</v>
      </c>
      <c r="D21" s="21" t="s">
        <v>60</v>
      </c>
      <c r="E21" s="19"/>
      <c r="F21" s="20" t="str">
        <f t="shared" ref="F21" si="5">B21</f>
        <v>Салат картофельный с зеленым горошком</v>
      </c>
      <c r="G21" s="18" t="str">
        <f t="shared" ref="G21" si="6">C21</f>
        <v>30</v>
      </c>
      <c r="H21" s="18" t="str">
        <f t="shared" ref="H21" si="7">D21</f>
        <v>27</v>
      </c>
    </row>
    <row r="22" spans="2:8" ht="24.95" customHeight="1" x14ac:dyDescent="0.3">
      <c r="B22" s="20" t="str">
        <f>сад!B22</f>
        <v>Борщ с капустой, картофелем, мясом отварным и со сметаной</v>
      </c>
      <c r="C22" s="35" t="s">
        <v>38</v>
      </c>
      <c r="D22" s="35" t="s">
        <v>32</v>
      </c>
      <c r="E22" s="19"/>
      <c r="F22" s="20" t="str">
        <f t="shared" ref="F22:H26" si="8">B22</f>
        <v>Борщ с капустой, картофелем, мясом отварным и со сметаной</v>
      </c>
      <c r="G22" s="18" t="str">
        <f t="shared" si="8"/>
        <v>150/10</v>
      </c>
      <c r="H22" s="18" t="str">
        <f t="shared" si="8"/>
        <v>115</v>
      </c>
    </row>
    <row r="23" spans="2:8" ht="24.75" customHeight="1" x14ac:dyDescent="0.3">
      <c r="B23" s="20" t="str">
        <f>сад!B23</f>
        <v>Котлета мясная "Лукоморье"</v>
      </c>
      <c r="C23" s="18" t="s">
        <v>12</v>
      </c>
      <c r="D23" s="18" t="s">
        <v>47</v>
      </c>
      <c r="E23" s="19"/>
      <c r="F23" s="20" t="str">
        <f t="shared" si="8"/>
        <v>Котлета мясная "Лукоморье"</v>
      </c>
      <c r="G23" s="18" t="str">
        <f t="shared" si="8"/>
        <v>50</v>
      </c>
      <c r="H23" s="18" t="str">
        <f t="shared" si="8"/>
        <v>99,29</v>
      </c>
    </row>
    <row r="24" spans="2:8" ht="24.75" customHeight="1" x14ac:dyDescent="0.3">
      <c r="B24" s="20" t="str">
        <f>сад!B24</f>
        <v xml:space="preserve">Макаронные изделия отварные   </v>
      </c>
      <c r="C24" s="35" t="s">
        <v>28</v>
      </c>
      <c r="D24" s="35" t="s">
        <v>57</v>
      </c>
      <c r="E24" s="19"/>
      <c r="F24" s="20" t="str">
        <f t="shared" si="8"/>
        <v xml:space="preserve">Макаронные изделия отварные   </v>
      </c>
      <c r="G24" s="18" t="str">
        <f t="shared" si="8"/>
        <v>110</v>
      </c>
      <c r="H24" s="18" t="str">
        <f t="shared" si="8"/>
        <v>148,64</v>
      </c>
    </row>
    <row r="25" spans="2:8" ht="24.75" customHeight="1" x14ac:dyDescent="0.3">
      <c r="B25" s="20" t="str">
        <f>сад!B25</f>
        <v>Чай с лимоном</v>
      </c>
      <c r="C25" s="18" t="s">
        <v>13</v>
      </c>
      <c r="D25" s="18" t="s">
        <v>29</v>
      </c>
      <c r="E25" s="19"/>
      <c r="F25" s="20" t="str">
        <f t="shared" si="8"/>
        <v>Чай с лимоном</v>
      </c>
      <c r="G25" s="18" t="str">
        <f t="shared" si="8"/>
        <v>150</v>
      </c>
      <c r="H25" s="18" t="str">
        <f t="shared" si="8"/>
        <v>29,98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2" t="s">
        <v>23</v>
      </c>
      <c r="D26" s="22">
        <v>74.599999999999994</v>
      </c>
      <c r="E26" s="19"/>
      <c r="F26" s="20" t="str">
        <f t="shared" si="8"/>
        <v>Хлеб пшеничный/ржаной витаминизированный</v>
      </c>
      <c r="G26" s="18" t="str">
        <f t="shared" si="8"/>
        <v>20/20</v>
      </c>
      <c r="H26" s="18">
        <f t="shared" si="8"/>
        <v>74.599999999999994</v>
      </c>
    </row>
    <row r="27" spans="2:8" ht="24.75" customHeight="1" x14ac:dyDescent="0.3">
      <c r="B27" s="41"/>
      <c r="C27" s="41"/>
      <c r="D27" s="42"/>
      <c r="E27" s="19"/>
      <c r="F27" s="41"/>
      <c r="G27" s="41"/>
      <c r="H27" s="41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48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Чай черный с сахаром</v>
      </c>
      <c r="C31" s="18" t="s">
        <v>9</v>
      </c>
      <c r="D31" s="18" t="s">
        <v>49</v>
      </c>
      <c r="E31" s="19"/>
      <c r="F31" s="20" t="str">
        <f t="shared" ref="F31" si="9">B31</f>
        <v>Чай черный с сахаром</v>
      </c>
      <c r="G31" s="18" t="str">
        <f t="shared" ref="G31" si="10">C31</f>
        <v>180</v>
      </c>
      <c r="H31" s="18" t="str">
        <f t="shared" ref="H31" si="11">D31</f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2025-11-18T10:44:14Z</dcterms:modified>
</cp:coreProperties>
</file>