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41E01C0-A126-4137-B257-01FE66C8AB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H13" i="18" l="1"/>
  <c r="H14" i="18"/>
  <c r="G13" i="18"/>
  <c r="G14" i="18"/>
  <c r="B13" i="18"/>
  <c r="F13" i="18" s="1"/>
  <c r="B14" i="18"/>
  <c r="F14" i="18" s="1"/>
  <c r="H32" i="17"/>
  <c r="H32" i="18"/>
  <c r="B7" i="18" l="1"/>
  <c r="F7" i="18" s="1"/>
  <c r="F7" i="17"/>
  <c r="B22" i="18"/>
  <c r="F22" i="18" s="1"/>
  <c r="G32" i="17"/>
  <c r="G31" i="17"/>
  <c r="G27" i="17"/>
  <c r="G26" i="17"/>
  <c r="G25" i="17"/>
  <c r="G24" i="17"/>
  <c r="G23" i="17"/>
  <c r="G22" i="17"/>
  <c r="G18" i="17"/>
  <c r="G13" i="17"/>
  <c r="G14" i="17"/>
  <c r="G12" i="17"/>
  <c r="G32" i="18"/>
  <c r="G31" i="18"/>
  <c r="G27" i="18"/>
  <c r="G26" i="18"/>
  <c r="G25" i="18"/>
  <c r="G24" i="18"/>
  <c r="G23" i="18"/>
  <c r="G22" i="18"/>
  <c r="G18" i="18"/>
  <c r="G12" i="18"/>
  <c r="H18" i="18"/>
  <c r="H22" i="18"/>
  <c r="H23" i="18"/>
  <c r="H24" i="18"/>
  <c r="H25" i="18"/>
  <c r="H26" i="18"/>
  <c r="H27" i="18"/>
  <c r="H31" i="18"/>
  <c r="H12" i="18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4" i="17"/>
  <c r="H13" i="17"/>
  <c r="H18" i="17"/>
  <c r="H22" i="17"/>
  <c r="H23" i="17"/>
  <c r="H24" i="17"/>
  <c r="H25" i="17"/>
  <c r="H26" i="17"/>
  <c r="H27" i="17"/>
  <c r="H31" i="17"/>
  <c r="H12" i="17"/>
  <c r="F14" i="17"/>
  <c r="F13" i="17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<sst xmlns="http://schemas.openxmlformats.org/spreadsheetml/2006/main" count="80" uniqueCount="46">
  <si>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</si>
  <si>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</si>
  <si>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</si>
  <si>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</si>
  <si>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</si>
  <si>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</si>
  <si>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</si>
  <si>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</si>
  <si>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</si>
  <si>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</si>
  <si>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</si>
  <si>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</si>
  <si>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</si>
  <si>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</si>
  <si>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</si>
  <si>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</si>
  <si>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</si>
  <si>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</si>
  <si>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</si>
  <si>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Кисель плодово-ягодный   </t>
  </si>
  <si>
    <t>20/20</t>
  </si>
  <si>
    <t>74,6</t>
  </si>
  <si>
    <t>5/10/30</t>
  </si>
  <si>
    <t>130</t>
  </si>
  <si>
    <t xml:space="preserve">Фрукты </t>
  </si>
  <si>
    <t>100</t>
  </si>
  <si>
    <t>47</t>
  </si>
  <si>
    <t>50</t>
  </si>
  <si>
    <t>180/5</t>
  </si>
  <si>
    <t>150/5</t>
  </si>
  <si>
    <t>Картофельное пюре</t>
  </si>
  <si>
    <t>148,94</t>
  </si>
  <si>
    <t>Неделя 1 День 2</t>
  </si>
  <si>
    <t xml:space="preserve">Каша пшеничная молочная жидкая с м/с </t>
  </si>
  <si>
    <t>Чай с молоком</t>
  </si>
  <si>
    <t>Ёжики рыбные с соусом белым</t>
  </si>
  <si>
    <t>70/20</t>
  </si>
  <si>
    <t>40</t>
  </si>
  <si>
    <t>50/15</t>
  </si>
  <si>
    <t>Пряники</t>
  </si>
  <si>
    <t>108,22</t>
  </si>
  <si>
    <t>102,77</t>
  </si>
  <si>
    <t xml:space="preserve">Салат из моркови с растительным маслом  </t>
  </si>
  <si>
    <t>Борщ с капустой, картофелем,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</si>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</sst>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45</v>
      </c>
      <c r="H2" s="5" t="s">
        <v>45</v>
      </c>
    </row>
    <row r="3" spans="2:8" x14ac:dyDescent="0.3">
      <c r="B3" s="4"/>
      <c r="C3" s="6" t="s">
        <v>4</v>
      </c>
      <c r="D3" s="1"/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6" t="s">
        <v>32</v>
      </c>
      <c r="C7" s="53">
        <v>45888</v>
      </c>
      <c r="D7" s="53"/>
      <c r="F7" s="44" t="str">
        <f>B7</f>
        <v>Неделя 1 День 2</v>
      </c>
      <c r="G7" s="53">
        <f>C7</f>
        <v>45888</v>
      </c>
      <c r="H7" s="53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36" t="s">
        <v>33</v>
      </c>
      <c r="C12" s="37" t="s">
        <v>9</v>
      </c>
      <c r="D12" s="37">
        <v>184.03</v>
      </c>
      <c r="F12" s="20" t="str">
        <f t="shared" ref="F12:H13" si="0">B12</f>
        <v xml:space="preserve">Каша пшеничная молочная жидкая с м/с </v>
      </c>
      <c r="G12" s="18" t="str">
        <f t="shared" si="0"/>
        <v>160</v>
      </c>
      <c r="H12" s="18">
        <f t="shared" si="0"/>
        <v>184.03</v>
      </c>
    </row>
    <row r="13" spans="2:8" s="19" customFormat="1" ht="24.75" customHeight="1" x14ac:dyDescent="0.3">
      <c r="B13" s="36" t="s">
        <v>18</v>
      </c>
      <c r="C13" s="41" t="s">
        <v>22</v>
      </c>
      <c r="D13" s="37">
        <v>97.18</v>
      </c>
      <c r="F13" s="20" t="str">
        <f t="shared" si="0"/>
        <v xml:space="preserve">Бутерброд  с маслом и повидлом </v>
      </c>
      <c r="G13" s="18" t="str">
        <f t="shared" si="0"/>
        <v>5/10/30</v>
      </c>
      <c r="H13" s="18">
        <f t="shared" si="0"/>
        <v>97.18</v>
      </c>
    </row>
    <row r="14" spans="2:8" s="19" customFormat="1" ht="24.75" customHeight="1" x14ac:dyDescent="0.3">
      <c r="B14" s="33" t="s">
        <v>34</v>
      </c>
      <c r="C14" s="37" t="s">
        <v>11</v>
      </c>
      <c r="D14" s="37">
        <v>65.52</v>
      </c>
      <c r="F14" s="20" t="str">
        <f t="shared" ref="F14:F32" si="1">B14</f>
        <v>Чай с молоком</v>
      </c>
      <c r="G14" s="18" t="str">
        <f t="shared" ref="G14:H32" si="2">C14</f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 t="shared" si="1"/>
        <v>Завтрак 2</v>
      </c>
      <c r="G17" s="18"/>
      <c r="H17" s="18"/>
    </row>
    <row r="18" spans="2:8" s="19" customFormat="1" ht="24.75" customHeight="1" x14ac:dyDescent="0.3">
      <c r="B18" s="33" t="s">
        <v>24</v>
      </c>
      <c r="C18" s="32" t="s">
        <v>25</v>
      </c>
      <c r="D18" s="32" t="s">
        <v>26</v>
      </c>
      <c r="F18" s="20" t="str">
        <f t="shared" si="1"/>
        <v xml:space="preserve">Фрукты </v>
      </c>
      <c r="G18" s="18" t="str">
        <f t="shared" si="2"/>
        <v>100</v>
      </c>
      <c r="H18" s="18" t="str">
        <f t="shared" si="2"/>
        <v>47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 t="shared" si="1"/>
        <v>Обед</v>
      </c>
      <c r="G21" s="18"/>
      <c r="H21" s="18"/>
    </row>
    <row r="22" spans="2:8" s="19" customFormat="1" ht="24.75" customHeight="1" x14ac:dyDescent="0.3">
      <c r="B22" s="33" t="s">
        <v>42</v>
      </c>
      <c r="C22" s="37" t="s">
        <v>27</v>
      </c>
      <c r="D22" s="37">
        <v>58.57</v>
      </c>
      <c r="F22" s="20" t="str">
        <f t="shared" si="1"/>
        <v xml:space="preserve">Салат из моркови с растительным маслом  </v>
      </c>
      <c r="G22" s="18" t="str">
        <f t="shared" si="2"/>
        <v>50</v>
      </c>
      <c r="H22" s="18">
        <f t="shared" si="2"/>
        <v>58.57</v>
      </c>
    </row>
    <row r="23" spans="2:8" s="19" customFormat="1" ht="24.75" customHeight="1" x14ac:dyDescent="0.3">
      <c r="B23" s="36" t="s">
        <v>43</v>
      </c>
      <c r="C23" s="37" t="s">
        <v>28</v>
      </c>
      <c r="D23" s="37">
        <v>143.1</v>
      </c>
      <c r="F23" s="20" t="str">
        <f t="shared" si="1"/>
        <v>Борщ с капустой, картофелем, мясом отварным и со сметаной</v>
      </c>
      <c r="G23" s="18" t="str">
        <f t="shared" si="2"/>
        <v>180/5</v>
      </c>
      <c r="H23" s="18">
        <f t="shared" si="2"/>
        <v>143.1</v>
      </c>
    </row>
    <row r="24" spans="2:8" s="19" customFormat="1" ht="24.75" customHeight="1" x14ac:dyDescent="0.3">
      <c r="B24" s="33" t="s">
        <v>35</v>
      </c>
      <c r="C24" s="37" t="s">
        <v>36</v>
      </c>
      <c r="D24" s="37">
        <v>121.3</v>
      </c>
      <c r="F24" s="20" t="str">
        <f t="shared" si="1"/>
        <v>Ёжики рыбные с соусом белым</v>
      </c>
      <c r="G24" s="18" t="str">
        <f t="shared" si="2"/>
        <v>70/20</v>
      </c>
      <c r="H24" s="18">
        <f t="shared" si="2"/>
        <v>121.3</v>
      </c>
    </row>
    <row r="25" spans="2:8" s="19" customFormat="1" ht="24.75" customHeight="1" x14ac:dyDescent="0.3">
      <c r="B25" s="40" t="s">
        <v>30</v>
      </c>
      <c r="C25" s="41" t="s">
        <v>23</v>
      </c>
      <c r="D25" s="41" t="s">
        <v>31</v>
      </c>
      <c r="F25" s="20" t="str">
        <f t="shared" si="1"/>
        <v>Картофельное пюре</v>
      </c>
      <c r="G25" s="18" t="str">
        <f t="shared" si="2"/>
        <v>130</v>
      </c>
      <c r="H25" s="18" t="str">
        <f t="shared" si="2"/>
        <v>148,94</v>
      </c>
    </row>
    <row r="26" spans="2:8" s="19" customFormat="1" ht="24.75" customHeight="1" x14ac:dyDescent="0.3">
      <c r="B26" s="36" t="s">
        <v>19</v>
      </c>
      <c r="C26" s="37">
        <v>180</v>
      </c>
      <c r="D26" s="37">
        <v>37.9</v>
      </c>
      <c r="F26" s="20" t="str">
        <f t="shared" si="1"/>
        <v xml:space="preserve">Кисель плодово-ягодный   </v>
      </c>
      <c r="G26" s="18">
        <f t="shared" si="2"/>
        <v>180</v>
      </c>
      <c r="H26" s="18">
        <f t="shared" si="2"/>
        <v>37.9</v>
      </c>
    </row>
    <row r="27" spans="2:8" s="19" customFormat="1" ht="24.75" customHeight="1" x14ac:dyDescent="0.3">
      <c r="B27" s="33" t="s">
        <v>14</v>
      </c>
      <c r="C27" s="32" t="s">
        <v>20</v>
      </c>
      <c r="D27" s="32" t="s">
        <v>21</v>
      </c>
      <c r="F27" s="20" t="str">
        <f t="shared" si="1"/>
        <v>Хлеб пшеничный/ржаной витаминизированный</v>
      </c>
      <c r="G27" s="18" t="str">
        <f t="shared" si="2"/>
        <v>20/20</v>
      </c>
      <c r="H27" s="18" t="str">
        <f t="shared" si="2"/>
        <v>74,6</v>
      </c>
    </row>
    <row r="28" spans="2:8" s="19" customFormat="1" ht="24.75" customHeight="1" x14ac:dyDescent="0.3">
      <c r="B28" s="33"/>
      <c r="C28" s="32"/>
      <c r="D28" s="32"/>
      <c r="F28" s="20"/>
      <c r="G28" s="18"/>
      <c r="H28" s="18"/>
    </row>
    <row r="29" spans="2:8" s="19" customFormat="1" ht="24.75" customHeight="1" x14ac:dyDescent="0.3">
      <c r="B29" s="34"/>
      <c r="C29" s="32"/>
      <c r="D29" s="32"/>
      <c r="F29" s="20"/>
      <c r="G29" s="18"/>
      <c r="H29" s="18"/>
    </row>
    <row r="30" spans="2:8" s="19" customFormat="1" ht="24.75" customHeight="1" x14ac:dyDescent="0.3">
      <c r="B30" s="31" t="s">
        <v>6</v>
      </c>
      <c r="C30" s="35"/>
      <c r="D30" s="35"/>
      <c r="F30" s="17" t="str">
        <f t="shared" si="1"/>
        <v>Полдник</v>
      </c>
      <c r="G30" s="18"/>
      <c r="H30" s="18"/>
    </row>
    <row r="31" spans="2:8" s="19" customFormat="1" ht="24.75" customHeight="1" x14ac:dyDescent="0.3">
      <c r="B31" s="40" t="s">
        <v>39</v>
      </c>
      <c r="C31" s="41" t="s">
        <v>27</v>
      </c>
      <c r="D31" s="41" t="s">
        <v>40</v>
      </c>
      <c r="F31" s="20" t="str">
        <f t="shared" si="1"/>
        <v>Пряники</v>
      </c>
      <c r="G31" s="18" t="str">
        <f t="shared" si="2"/>
        <v>50</v>
      </c>
      <c r="H31" s="18" t="str">
        <f t="shared" si="2"/>
        <v>108,22</v>
      </c>
    </row>
    <row r="32" spans="2:8" s="19" customFormat="1" ht="24.75" customHeight="1" x14ac:dyDescent="0.3">
      <c r="B32" s="36" t="s">
        <v>44</v>
      </c>
      <c r="C32" s="37" t="s">
        <v>11</v>
      </c>
      <c r="D32" s="37">
        <v>126</v>
      </c>
      <c r="F32" s="20" t="str">
        <f t="shared" si="1"/>
        <v>Кисломолочные продукты</v>
      </c>
      <c r="G32" s="18" t="str">
        <f t="shared" si="2"/>
        <v>200</v>
      </c>
      <c r="H32" s="18">
        <f t="shared" si="2"/>
        <v>126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1" t="s">
        <v>2</v>
      </c>
      <c r="C35" s="21"/>
      <c r="D35" s="22"/>
      <c r="F35" s="21" t="s">
        <v>2</v>
      </c>
      <c r="G35" s="21"/>
      <c r="H35" s="2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45</v>
      </c>
      <c r="F2" s="10"/>
      <c r="G2" s="10"/>
      <c r="H2" s="5" t="s">
        <v>45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0"/>
      <c r="C4" s="10"/>
      <c r="D4" s="16"/>
      <c r="F4" s="10"/>
      <c r="G4" s="10"/>
      <c r="H4" s="16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2</v>
      </c>
      <c r="C7" s="54">
        <f>сад!C7</f>
        <v>45888</v>
      </c>
      <c r="D7" s="54"/>
      <c r="F7" s="45" t="str">
        <f>B7</f>
        <v>Неделя 1 День 2</v>
      </c>
      <c r="G7" s="54">
        <f>C7</f>
        <v>45888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1" t="s">
        <v>17</v>
      </c>
      <c r="D9" s="59" t="s">
        <v>15</v>
      </c>
      <c r="F9" s="55" t="s">
        <v>0</v>
      </c>
      <c r="G9" s="51" t="s">
        <v>17</v>
      </c>
      <c r="H9" s="59" t="s">
        <v>15</v>
      </c>
    </row>
    <row r="10" spans="2:8" ht="37.5" customHeight="1" x14ac:dyDescent="0.3">
      <c r="B10" s="56"/>
      <c r="C10" s="52"/>
      <c r="D10" s="60"/>
      <c r="F10" s="56"/>
      <c r="G10" s="52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 xml:space="preserve">Каша пшеничная молочная жидкая с м/с </v>
      </c>
      <c r="C12" s="37" t="s">
        <v>13</v>
      </c>
      <c r="D12" s="37">
        <v>108.79</v>
      </c>
      <c r="F12" s="27" t="str">
        <f>B12</f>
        <v xml:space="preserve">Каша пшеничная молочная жидкая с м/с </v>
      </c>
      <c r="G12" s="25" t="str">
        <f>C12</f>
        <v>140</v>
      </c>
      <c r="H12" s="25">
        <f>D12</f>
        <v>108.79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1" t="s">
        <v>22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>Чай с молоком</v>
      </c>
      <c r="C14" s="37" t="s">
        <v>10</v>
      </c>
      <c r="D14" s="37">
        <v>58.97</v>
      </c>
      <c r="F14" s="27" t="str">
        <f t="shared" si="0"/>
        <v>Чай с молоком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 t="shared" ref="F17:F32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 xml:space="preserve">Фрукты </v>
      </c>
      <c r="C18" s="32" t="s">
        <v>25</v>
      </c>
      <c r="D18" s="32" t="s">
        <v>26</v>
      </c>
      <c r="F18" s="27" t="str">
        <f t="shared" si="3"/>
        <v xml:space="preserve">Фрукты </v>
      </c>
      <c r="G18" s="25" t="str">
        <f t="shared" ref="G18:H32" si="4">C18</f>
        <v>100</v>
      </c>
      <c r="H18" s="25" t="str">
        <f t="shared" si="4"/>
        <v>47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Салат из моркови с растительным маслом  </v>
      </c>
      <c r="C22" s="37" t="s">
        <v>12</v>
      </c>
      <c r="D22" s="37">
        <v>30.18</v>
      </c>
      <c r="F22" s="27" t="str">
        <f t="shared" si="3"/>
        <v xml:space="preserve">Салат из моркови с растительным маслом  </v>
      </c>
      <c r="G22" s="25" t="str">
        <f t="shared" si="4"/>
        <v>30</v>
      </c>
      <c r="H22" s="25">
        <f t="shared" si="4"/>
        <v>30.18</v>
      </c>
    </row>
    <row r="23" spans="2:8" s="26" customFormat="1" ht="24.75" customHeight="1" x14ac:dyDescent="0.3">
      <c r="B23" s="27" t="str">
        <f>сад!B23</f>
        <v>Борщ с капустой, картофелем, мясом отварным и со сметаной</v>
      </c>
      <c r="C23" s="37" t="s">
        <v>29</v>
      </c>
      <c r="D23" s="37">
        <v>104.7</v>
      </c>
      <c r="F23" s="27" t="str">
        <f t="shared" si="3"/>
        <v>Борщ с капустой, картофелем, мясом отварным и со сметаной</v>
      </c>
      <c r="G23" s="25" t="str">
        <f t="shared" si="4"/>
        <v>150/5</v>
      </c>
      <c r="H23" s="25">
        <f t="shared" si="4"/>
        <v>104.7</v>
      </c>
    </row>
    <row r="24" spans="2:8" s="26" customFormat="1" ht="24.75" customHeight="1" x14ac:dyDescent="0.3">
      <c r="B24" s="27" t="str">
        <f>сад!B24</f>
        <v>Ёжики рыбные с соусом белым</v>
      </c>
      <c r="C24" s="37" t="s">
        <v>38</v>
      </c>
      <c r="D24" s="37">
        <v>103.2</v>
      </c>
      <c r="F24" s="27" t="str">
        <f t="shared" si="3"/>
        <v>Ёжики рыбные с соусом белым</v>
      </c>
      <c r="G24" s="25" t="str">
        <f t="shared" si="4"/>
        <v>50/15</v>
      </c>
      <c r="H24" s="25">
        <f t="shared" si="4"/>
        <v>103.2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3"/>
        <v>Картофельное пюре</v>
      </c>
      <c r="G25" s="25">
        <f t="shared" si="4"/>
        <v>110</v>
      </c>
      <c r="H25" s="25">
        <f t="shared" si="4"/>
        <v>111.16</v>
      </c>
    </row>
    <row r="26" spans="2:8" s="26" customFormat="1" ht="24.75" customHeight="1" x14ac:dyDescent="0.3">
      <c r="B26" s="27" t="str">
        <f>сад!B26</f>
        <v xml:space="preserve">Кисель плодово-ягодный   </v>
      </c>
      <c r="C26" s="37">
        <v>150</v>
      </c>
      <c r="D26" s="37">
        <v>34.11</v>
      </c>
      <c r="F26" s="27" t="str">
        <f t="shared" si="3"/>
        <v xml:space="preserve">Кисель плодово-ягодный   </v>
      </c>
      <c r="G26" s="25">
        <f t="shared" si="4"/>
        <v>150</v>
      </c>
      <c r="H26" s="25">
        <f t="shared" si="4"/>
        <v>34.11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20</v>
      </c>
      <c r="D27" s="32" t="s">
        <v>21</v>
      </c>
      <c r="F27" s="27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7"/>
      <c r="C29" s="38"/>
      <c r="D29" s="38"/>
      <c r="F29" s="27"/>
      <c r="G29" s="25"/>
      <c r="H29" s="25"/>
    </row>
    <row r="30" spans="2:8" s="26" customFormat="1" ht="24.75" customHeight="1" x14ac:dyDescent="0.3">
      <c r="B30" s="24" t="str">
        <f>сад!B30</f>
        <v>Полдник</v>
      </c>
      <c r="C30" s="39"/>
      <c r="D30" s="39"/>
      <c r="F30" s="24" t="str">
        <f t="shared" si="3"/>
        <v>Полдник</v>
      </c>
      <c r="G30" s="25"/>
      <c r="H30" s="25"/>
    </row>
    <row r="31" spans="2:8" s="26" customFormat="1" ht="24.75" customHeight="1" x14ac:dyDescent="0.3">
      <c r="B31" s="27" t="str">
        <f>сад!B31</f>
        <v>Пряники</v>
      </c>
      <c r="C31" s="42" t="s">
        <v>37</v>
      </c>
      <c r="D31" s="42" t="s">
        <v>41</v>
      </c>
      <c r="F31" s="27" t="str">
        <f t="shared" si="3"/>
        <v>Пряники</v>
      </c>
      <c r="G31" s="25" t="str">
        <f t="shared" si="4"/>
        <v>40</v>
      </c>
      <c r="H31" s="25" t="str">
        <f>D31</f>
        <v>102,77</v>
      </c>
    </row>
    <row r="32" spans="2:8" s="26" customFormat="1" ht="24.75" customHeight="1" x14ac:dyDescent="0.3">
      <c r="B32" s="27" t="str">
        <f>сад!B32</f>
        <v>Кисломолочные продукты</v>
      </c>
      <c r="C32" s="25" t="s">
        <v>10</v>
      </c>
      <c r="D32" s="37">
        <v>95.4</v>
      </c>
      <c r="F32" s="27" t="str">
        <f t="shared" si="3"/>
        <v>Кисломолочные продукты</v>
      </c>
      <c r="G32" s="25" t="str">
        <f t="shared" si="4"/>
        <v>180</v>
      </c>
      <c r="H32" s="25">
        <f>D32</f>
        <v>95.4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28" t="s">
        <v>2</v>
      </c>
      <c r="C35" s="28"/>
      <c r="D35" s="29"/>
      <c r="F35" s="28" t="s">
        <v>2</v>
      </c>
      <c r="G35" s="28"/>
      <c r="H35" s="29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2024-01-31T03:44:12Z</cp:lastPrinted>
  <dcterms:created xsi:type="dcterms:W3CDTF">1996-10-08T23:32:33Z</dcterms:created>
  <dcterms:modified xsi:type="dcterms:W3CDTF">2025-07-23T10:15:14Z</dcterms:modified>
</cp:coreProperties>
</file>