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28473E35-858F-4656-B184-7B7F670853A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F25" i="18" l="1"/>
  <c r="B25" i="18"/>
  <c r="G13" i="18"/>
  <c r="H13" i="18"/>
  <c r="G14" i="18"/>
  <c r="H14" i="18"/>
  <c r="G18" i="18"/>
  <c r="H18" i="18"/>
  <c r="G22" i="18"/>
  <c r="H22" i="18"/>
  <c r="G24" i="18"/>
  <c r="H24" i="18"/>
  <c r="G25" i="18"/>
  <c r="H25" i="18"/>
  <c r="G26" i="18"/>
  <c r="H26" i="18"/>
  <c r="G27" i="18"/>
  <c r="H27" i="18"/>
  <c r="G31" i="18"/>
  <c r="H31" i="18"/>
  <c r="G32" i="18"/>
  <c r="H32" i="18"/>
  <c r="H12" i="18"/>
  <c r="G12" i="18"/>
  <c r="F25" i="17"/>
  <c r="G25" i="17"/>
  <c r="H25" i="17"/>
  <c r="G13" i="17" l="1"/>
  <c r="H13" i="17"/>
  <c r="G14" i="17"/>
  <c r="H14" i="17"/>
  <c r="G18" i="17"/>
  <c r="H18" i="17"/>
  <c r="G22" i="17"/>
  <c r="H22" i="17"/>
  <c r="G24" i="17"/>
  <c r="H24" i="17"/>
  <c r="G26" i="17"/>
  <c r="H26" i="17"/>
  <c r="G27" i="17"/>
  <c r="H27" i="17"/>
  <c r="G31" i="17"/>
  <c r="H31" i="17"/>
  <c r="G32" i="17"/>
  <c r="H32" i="17"/>
  <c r="H12" i="17"/>
  <c r="G12" i="17"/>
  <c r="C7" i="18" l="1"/>
  <c r="G7" i="18" s="1"/>
  <c r="G7" i="17"/>
  <c r="F24" i="17"/>
  <c r="B24" i="18"/>
  <c r="F24" i="18" s="1"/>
  <c r="B13" i="18" l="1"/>
  <c r="F13" i="18" s="1"/>
  <c r="B14" i="18"/>
  <c r="F14" i="18" s="1"/>
  <c r="F13" i="17"/>
  <c r="F14" i="17"/>
  <c r="B17" i="18" l="1"/>
  <c r="F17" i="18" s="1"/>
  <c r="B18" i="18"/>
  <c r="F18" i="18" s="1"/>
  <c r="B21" i="18"/>
  <c r="F21" i="18" s="1"/>
  <c r="B22" i="18"/>
  <c r="F22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F17" i="17"/>
  <c r="F18" i="17"/>
  <c r="F21" i="17"/>
  <c r="F22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<sst xmlns="http://schemas.openxmlformats.org/spreadsheetml/2006/main" count="75" uniqueCount="42">
  <si>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</si>
  <si>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</si>
  <si>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</si>
  <si>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</si>
  <si>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</si>
  <si>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</si>
  <si>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</si>
  <si>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</si>
  <si>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</si>
  <si>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</si>
  <si>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</si>
  <si>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</si>
  <si>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</si>
  <si>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</si>
  <si>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</si>
  <si>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</si>
  <si>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</si>
  <si>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Булочка "Веснушка"   </t>
  </si>
  <si>
    <t>20/20</t>
  </si>
  <si>
    <t>74,6</t>
  </si>
  <si>
    <t>Сок фруктовый</t>
  </si>
  <si>
    <t>118,66</t>
  </si>
  <si>
    <t>85,33</t>
  </si>
  <si>
    <t>Кисломолочные продукты (витаминизированные)</t>
  </si>
  <si>
    <t>180/5</t>
  </si>
  <si>
    <t>150/5</t>
  </si>
  <si>
    <t>Каша пшенная молочная жидкая с м/с</t>
  </si>
  <si>
    <t>160</t>
  </si>
  <si>
    <t>183,27</t>
  </si>
  <si>
    <t>140</t>
  </si>
  <si>
    <t>108,74</t>
  </si>
  <si>
    <t>Бутерброд с маслом и повидлом</t>
  </si>
  <si>
    <t>5/10/30</t>
  </si>
  <si>
    <t>97,18</t>
  </si>
  <si>
    <t>Чай с молоком</t>
  </si>
  <si>
    <t>65,52</t>
  </si>
  <si>
    <t>58,97</t>
  </si>
  <si>
    <t>Щи из свежей капусты с крупой, говядиной отварной и со сметаной</t>
  </si>
  <si>
    <t>Шницель мясной</t>
  </si>
  <si>
    <t>Каша гречневая вязкая</t>
  </si>
  <si>
    <t>Напиток из шиповника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</si>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</sst>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6" sqref="B16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53" t="s">
        <v>41</v>
      </c>
      <c r="C2" s="53"/>
      <c r="D2" s="53"/>
      <c r="F2" s="53" t="s">
        <v>41</v>
      </c>
      <c r="G2" s="53"/>
      <c r="H2" s="53"/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/>
      <c r="C7" s="60">
        <v>45667</v>
      </c>
      <c r="D7" s="60"/>
      <c r="F7" s="39"/>
      <c r="G7" s="60">
        <f>C7</f>
        <v>45667</v>
      </c>
      <c r="H7" s="60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6" t="s">
        <v>0</v>
      </c>
      <c r="C9" s="58" t="s">
        <v>15</v>
      </c>
      <c r="D9" s="58" t="s">
        <v>14</v>
      </c>
      <c r="F9" s="56" t="s">
        <v>0</v>
      </c>
      <c r="G9" s="58" t="s">
        <v>15</v>
      </c>
      <c r="H9" s="58" t="s">
        <v>14</v>
      </c>
    </row>
    <row r="10" spans="2:8" ht="37.5" customHeight="1" x14ac:dyDescent="0.3">
      <c r="B10" s="57"/>
      <c r="C10" s="59"/>
      <c r="D10" s="59"/>
      <c r="F10" s="57"/>
      <c r="G10" s="59"/>
      <c r="H10" s="59"/>
    </row>
    <row r="11" spans="2:8" s="19" customFormat="1" ht="24.75" customHeight="1" x14ac:dyDescent="0.3">
      <c r="B11" s="32" t="s">
        <v>8</v>
      </c>
      <c r="C11" s="32"/>
      <c r="D11" s="33"/>
      <c r="F11" s="17" t="s">
        <v>8</v>
      </c>
      <c r="G11" s="24"/>
      <c r="H11" s="25"/>
    </row>
    <row r="12" spans="2:8" s="19" customFormat="1" ht="24.75" customHeight="1" x14ac:dyDescent="0.3">
      <c r="B12" s="42" t="s">
        <v>26</v>
      </c>
      <c r="C12" s="43" t="s">
        <v>27</v>
      </c>
      <c r="D12" s="43" t="s">
        <v>28</v>
      </c>
      <c r="F12" s="20" t="str">
        <f>B12</f>
        <v>Каша пшенная молочная жидкая с м/с</v>
      </c>
      <c r="G12" s="33" t="str">
        <f>C12</f>
        <v>160</v>
      </c>
      <c r="H12" s="33" t="str">
        <f>D12</f>
        <v>183,27</v>
      </c>
    </row>
    <row r="13" spans="2:8" s="19" customFormat="1" ht="24.75" customHeight="1" x14ac:dyDescent="0.3">
      <c r="B13" s="42" t="s">
        <v>31</v>
      </c>
      <c r="C13" s="43" t="s">
        <v>32</v>
      </c>
      <c r="D13" s="43" t="s">
        <v>33</v>
      </c>
      <c r="F13" s="20" t="str">
        <f t="shared" ref="F13:F14" si="0">B13</f>
        <v>Бутерброд с маслом и повидлом</v>
      </c>
      <c r="G13" s="33" t="str">
        <f t="shared" ref="G13:G32" si="1">C13</f>
        <v>5/10/30</v>
      </c>
      <c r="H13" s="33" t="str">
        <f t="shared" ref="H13:H32" si="2">D13</f>
        <v>97,18</v>
      </c>
    </row>
    <row r="14" spans="2:8" s="19" customFormat="1" ht="24.75" customHeight="1" x14ac:dyDescent="0.3">
      <c r="B14" s="42" t="s">
        <v>34</v>
      </c>
      <c r="C14" s="43" t="s">
        <v>11</v>
      </c>
      <c r="D14" s="43" t="s">
        <v>35</v>
      </c>
      <c r="F14" s="20" t="str">
        <f t="shared" si="0"/>
        <v>Чай с молоком</v>
      </c>
      <c r="G14" s="33" t="str">
        <f t="shared" si="1"/>
        <v>200</v>
      </c>
      <c r="H14" s="33" t="str">
        <f t="shared" si="2"/>
        <v>65,52</v>
      </c>
    </row>
    <row r="15" spans="2:8" s="19" customFormat="1" ht="24.75" customHeight="1" x14ac:dyDescent="0.3">
      <c r="B15" s="34"/>
      <c r="C15" s="33"/>
      <c r="D15" s="33"/>
      <c r="F15" s="20"/>
      <c r="G15" s="33"/>
      <c r="H15" s="33"/>
    </row>
    <row r="16" spans="2:8" s="19" customFormat="1" ht="24.75" customHeight="1" x14ac:dyDescent="0.3">
      <c r="B16" s="34"/>
      <c r="C16" s="33"/>
      <c r="D16" s="33"/>
      <c r="F16" s="20"/>
      <c r="G16" s="33"/>
      <c r="H16" s="33"/>
    </row>
    <row r="17" spans="2:8" s="19" customFormat="1" ht="24.75" customHeight="1" x14ac:dyDescent="0.3">
      <c r="B17" s="32" t="s">
        <v>5</v>
      </c>
      <c r="C17" s="33"/>
      <c r="D17" s="33"/>
      <c r="F17" s="17" t="str">
        <f t="shared" ref="F17:F32" si="3">B17</f>
        <v>Завтрак 2</v>
      </c>
      <c r="G17" s="33"/>
      <c r="H17" s="33"/>
    </row>
    <row r="18" spans="2:8" s="19" customFormat="1" ht="24.75" customHeight="1" x14ac:dyDescent="0.3">
      <c r="B18" s="20" t="s">
        <v>20</v>
      </c>
      <c r="C18" s="18" t="s">
        <v>10</v>
      </c>
      <c r="D18" s="18" t="s">
        <v>21</v>
      </c>
      <c r="F18" s="20" t="str">
        <f t="shared" si="3"/>
        <v>Сок фруктовый</v>
      </c>
      <c r="G18" s="33" t="str">
        <f t="shared" si="1"/>
        <v>180</v>
      </c>
      <c r="H18" s="33" t="str">
        <f t="shared" si="2"/>
        <v>118,66</v>
      </c>
    </row>
    <row r="19" spans="2:8" s="19" customFormat="1" ht="24.75" customHeight="1" x14ac:dyDescent="0.3">
      <c r="B19" s="34"/>
      <c r="C19" s="33"/>
      <c r="D19" s="33"/>
      <c r="F19" s="20"/>
      <c r="G19" s="33"/>
      <c r="H19" s="33"/>
    </row>
    <row r="20" spans="2:8" s="19" customFormat="1" ht="24.75" customHeight="1" x14ac:dyDescent="0.3">
      <c r="B20" s="35"/>
      <c r="C20" s="33"/>
      <c r="D20" s="33"/>
      <c r="F20" s="20"/>
      <c r="G20" s="33"/>
      <c r="H20" s="33"/>
    </row>
    <row r="21" spans="2:8" s="19" customFormat="1" ht="24.75" customHeight="1" x14ac:dyDescent="0.3">
      <c r="B21" s="32" t="s">
        <v>7</v>
      </c>
      <c r="C21" s="33"/>
      <c r="D21" s="33"/>
      <c r="F21" s="17" t="str">
        <f t="shared" si="3"/>
        <v>Обед</v>
      </c>
      <c r="G21" s="33"/>
      <c r="H21" s="33"/>
    </row>
    <row r="22" spans="2:8" s="19" customFormat="1" ht="24.75" customHeight="1" x14ac:dyDescent="0.3">
      <c r="B22" s="47" t="s">
        <v>37</v>
      </c>
      <c r="C22" s="49" t="s">
        <v>24</v>
      </c>
      <c r="D22" s="49">
        <v>149</v>
      </c>
      <c r="F22" s="51" t="str">
        <f>B22</f>
        <v>Щи из свежей капусты с крупой, говядиной отварной и со сметаной</v>
      </c>
      <c r="G22" s="45" t="str">
        <f>C22</f>
        <v>180/5</v>
      </c>
      <c r="H22" s="45">
        <f>D22</f>
        <v>149</v>
      </c>
    </row>
    <row r="23" spans="2:8" s="19" customFormat="1" ht="24.75" customHeight="1" x14ac:dyDescent="0.3">
      <c r="B23" s="48"/>
      <c r="C23" s="50"/>
      <c r="D23" s="50"/>
      <c r="F23" s="52"/>
      <c r="G23" s="46"/>
      <c r="H23" s="46"/>
    </row>
    <row r="24" spans="2:8" s="19" customFormat="1" ht="24.75" customHeight="1" x14ac:dyDescent="0.3">
      <c r="B24" s="34" t="s">
        <v>38</v>
      </c>
      <c r="C24" s="38">
        <v>70</v>
      </c>
      <c r="D24" s="38">
        <v>154</v>
      </c>
      <c r="F24" s="20" t="str">
        <f t="shared" ref="F24" si="4">B24</f>
        <v>Шницель мясной</v>
      </c>
      <c r="G24" s="33">
        <f t="shared" si="1"/>
        <v>70</v>
      </c>
      <c r="H24" s="33">
        <f t="shared" si="2"/>
        <v>154</v>
      </c>
    </row>
    <row r="25" spans="2:8" s="19" customFormat="1" ht="24.75" customHeight="1" x14ac:dyDescent="0.3">
      <c r="B25" s="37" t="s">
        <v>39</v>
      </c>
      <c r="C25" s="38">
        <v>130</v>
      </c>
      <c r="D25" s="38">
        <v>139.43</v>
      </c>
      <c r="F25" s="20" t="str">
        <f t="shared" ref="F25" si="5">B25</f>
        <v>Каша гречневая вязкая</v>
      </c>
      <c r="G25" s="33">
        <f t="shared" ref="G25" si="6">C25</f>
        <v>130</v>
      </c>
      <c r="H25" s="33">
        <f t="shared" ref="H25" si="7">D25</f>
        <v>139.43</v>
      </c>
    </row>
    <row r="26" spans="2:8" s="19" customFormat="1" ht="24.75" customHeight="1" x14ac:dyDescent="0.3">
      <c r="B26" s="37" t="s">
        <v>40</v>
      </c>
      <c r="C26" s="38">
        <v>180</v>
      </c>
      <c r="D26" s="38">
        <v>13.5</v>
      </c>
      <c r="F26" s="20" t="str">
        <f t="shared" si="3"/>
        <v>Напиток из шиповника</v>
      </c>
      <c r="G26" s="33">
        <f t="shared" si="1"/>
        <v>180</v>
      </c>
      <c r="H26" s="33">
        <f t="shared" si="2"/>
        <v>13.5</v>
      </c>
    </row>
    <row r="27" spans="2:8" s="19" customFormat="1" ht="24.75" customHeight="1" x14ac:dyDescent="0.3">
      <c r="B27" s="34" t="s">
        <v>13</v>
      </c>
      <c r="C27" s="33" t="s">
        <v>18</v>
      </c>
      <c r="D27" s="33" t="s">
        <v>19</v>
      </c>
      <c r="F27" s="20" t="str">
        <f t="shared" si="3"/>
        <v>Хлеб пшеничный/ржаной витаминизированный</v>
      </c>
      <c r="G27" s="33" t="str">
        <f t="shared" si="1"/>
        <v>20/20</v>
      </c>
      <c r="H27" s="33" t="str">
        <f t="shared" si="2"/>
        <v>74,6</v>
      </c>
    </row>
    <row r="28" spans="2:8" s="19" customFormat="1" ht="24.75" customHeight="1" x14ac:dyDescent="0.3">
      <c r="B28" s="34"/>
      <c r="C28" s="33"/>
      <c r="D28" s="33"/>
      <c r="F28" s="20"/>
      <c r="G28" s="33"/>
      <c r="H28" s="33"/>
    </row>
    <row r="29" spans="2:8" s="19" customFormat="1" ht="24.75" customHeight="1" x14ac:dyDescent="0.3">
      <c r="B29" s="35"/>
      <c r="C29" s="33"/>
      <c r="D29" s="33"/>
      <c r="F29" s="20"/>
      <c r="G29" s="33"/>
      <c r="H29" s="33"/>
    </row>
    <row r="30" spans="2:8" s="19" customFormat="1" ht="24.75" customHeight="1" x14ac:dyDescent="0.3">
      <c r="B30" s="32" t="s">
        <v>6</v>
      </c>
      <c r="C30" s="36"/>
      <c r="D30" s="36"/>
      <c r="F30" s="17" t="str">
        <f t="shared" si="3"/>
        <v>Полдник</v>
      </c>
      <c r="G30" s="33"/>
      <c r="H30" s="33"/>
    </row>
    <row r="31" spans="2:8" s="19" customFormat="1" ht="24.75" customHeight="1" x14ac:dyDescent="0.3">
      <c r="B31" s="37" t="s">
        <v>17</v>
      </c>
      <c r="C31" s="38">
        <v>75</v>
      </c>
      <c r="D31" s="38">
        <v>230.94</v>
      </c>
      <c r="F31" s="20" t="str">
        <f t="shared" si="3"/>
        <v xml:space="preserve">Булочка "Веснушка"   </v>
      </c>
      <c r="G31" s="33">
        <f t="shared" si="1"/>
        <v>75</v>
      </c>
      <c r="H31" s="33">
        <f t="shared" si="2"/>
        <v>230.94</v>
      </c>
    </row>
    <row r="32" spans="2:8" s="19" customFormat="1" ht="24.75" customHeight="1" x14ac:dyDescent="0.3">
      <c r="B32" s="37" t="s">
        <v>23</v>
      </c>
      <c r="C32" s="38" t="s">
        <v>11</v>
      </c>
      <c r="D32" s="38">
        <v>126</v>
      </c>
      <c r="F32" s="20" t="str">
        <f t="shared" si="3"/>
        <v>Кисломолочные продукты (витаминизированные)</v>
      </c>
      <c r="G32" s="33" t="str">
        <f t="shared" si="1"/>
        <v>200</v>
      </c>
      <c r="H32" s="33">
        <f t="shared" si="2"/>
        <v>126</v>
      </c>
    </row>
    <row r="33" spans="2:8" s="19" customFormat="1" ht="24.75" customHeight="1" x14ac:dyDescent="0.3">
      <c r="B33" s="34"/>
      <c r="C33" s="34"/>
      <c r="D33" s="33"/>
      <c r="F33" s="20"/>
      <c r="G33" s="20"/>
      <c r="H33" s="18"/>
    </row>
    <row r="34" spans="2:8" ht="11.25" customHeight="1" x14ac:dyDescent="0.3">
      <c r="B34" s="3"/>
      <c r="C34" s="3"/>
      <c r="F34" s="3"/>
      <c r="G34" s="3"/>
      <c r="H34" s="6"/>
    </row>
    <row r="35" spans="2:8" s="21" customFormat="1" x14ac:dyDescent="0.3">
      <c r="B35" s="22" t="s">
        <v>2</v>
      </c>
      <c r="C35" s="22"/>
      <c r="D35" s="23"/>
      <c r="F35" s="22" t="s">
        <v>2</v>
      </c>
      <c r="G35" s="22"/>
      <c r="H35" s="2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8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C7:D7"/>
    <mergeCell ref="G7:H7"/>
    <mergeCell ref="H22:H23"/>
    <mergeCell ref="B22:B23"/>
    <mergeCell ref="C22:C23"/>
    <mergeCell ref="D22:D23"/>
    <mergeCell ref="F22:F23"/>
    <mergeCell ref="G22:G23"/>
  </mergeCells>
  <printOptions horizontalCentered="1"/>
  <pageMargins left="0.39370078740157483" right="0.39370078740157483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8"/>
  <sheetViews>
    <sheetView view="pageBreakPreview" zoomScale="70" zoomScaleSheetLayoutView="70" workbookViewId="0">
      <selection activeCell="D31" sqref="D31:D3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41</v>
      </c>
      <c r="F2" s="10"/>
      <c r="G2" s="10"/>
      <c r="H2" s="5" t="s">
        <v>41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/>
      <c r="C7" s="63">
        <f>сад!C7</f>
        <v>45667</v>
      </c>
      <c r="D7" s="63"/>
      <c r="F7" s="40"/>
      <c r="G7" s="63">
        <f>C7</f>
        <v>45667</v>
      </c>
      <c r="H7" s="63"/>
    </row>
    <row r="8" spans="2:8" ht="20.25" x14ac:dyDescent="0.3">
      <c r="B8" s="66" t="s">
        <v>1</v>
      </c>
      <c r="C8" s="66"/>
      <c r="D8" s="67"/>
      <c r="F8" s="66" t="s">
        <v>1</v>
      </c>
      <c r="G8" s="66"/>
      <c r="H8" s="67"/>
    </row>
    <row r="9" spans="2:8" ht="18.75" customHeight="1" x14ac:dyDescent="0.3">
      <c r="B9" s="64" t="s">
        <v>0</v>
      </c>
      <c r="C9" s="68" t="s">
        <v>16</v>
      </c>
      <c r="D9" s="69" t="s">
        <v>14</v>
      </c>
      <c r="F9" s="64" t="s">
        <v>0</v>
      </c>
      <c r="G9" s="68" t="s">
        <v>16</v>
      </c>
      <c r="H9" s="69" t="s">
        <v>14</v>
      </c>
    </row>
    <row r="10" spans="2:8" ht="37.5" customHeight="1" x14ac:dyDescent="0.3">
      <c r="B10" s="65"/>
      <c r="C10" s="68"/>
      <c r="D10" s="69"/>
      <c r="F10" s="65"/>
      <c r="G10" s="68"/>
      <c r="H10" s="69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32"/>
      <c r="H11" s="33"/>
    </row>
    <row r="12" spans="2:8" s="26" customFormat="1" ht="24.75" customHeight="1" x14ac:dyDescent="0.3">
      <c r="B12" s="27" t="str">
        <f>сад!B12</f>
        <v>Каша пшенная молочная жидкая с м/с</v>
      </c>
      <c r="C12" s="44" t="s">
        <v>29</v>
      </c>
      <c r="D12" s="44" t="s">
        <v>30</v>
      </c>
      <c r="F12" s="27" t="str">
        <f>B12</f>
        <v>Каша пшенная молочная жидкая с м/с</v>
      </c>
      <c r="G12" s="33" t="str">
        <f>C12</f>
        <v>140</v>
      </c>
      <c r="H12" s="33" t="str">
        <f>D12</f>
        <v>108,74</v>
      </c>
    </row>
    <row r="13" spans="2:8" s="26" customFormat="1" ht="24.75" customHeight="1" x14ac:dyDescent="0.3">
      <c r="B13" s="27" t="str">
        <f>сад!B13</f>
        <v>Бутерброд с маслом и повидлом</v>
      </c>
      <c r="C13" s="43" t="s">
        <v>32</v>
      </c>
      <c r="D13" s="43" t="s">
        <v>33</v>
      </c>
      <c r="F13" s="27" t="str">
        <f t="shared" ref="F13:F14" si="0">B13</f>
        <v>Бутерброд с маслом и повидлом</v>
      </c>
      <c r="G13" s="33" t="str">
        <f t="shared" ref="G13:G32" si="1">C13</f>
        <v>5/10/30</v>
      </c>
      <c r="H13" s="33" t="str">
        <f t="shared" ref="H13:H32" si="2">D13</f>
        <v>97,18</v>
      </c>
    </row>
    <row r="14" spans="2:8" s="26" customFormat="1" ht="24.75" customHeight="1" x14ac:dyDescent="0.3">
      <c r="B14" s="27" t="str">
        <f>сад!B14</f>
        <v>Чай с молоком</v>
      </c>
      <c r="C14" s="43" t="s">
        <v>10</v>
      </c>
      <c r="D14" s="43" t="s">
        <v>36</v>
      </c>
      <c r="F14" s="27" t="str">
        <f t="shared" si="0"/>
        <v>Чай с молоком</v>
      </c>
      <c r="G14" s="33" t="str">
        <f t="shared" si="1"/>
        <v>180</v>
      </c>
      <c r="H14" s="33" t="str">
        <f t="shared" si="2"/>
        <v>58,97</v>
      </c>
    </row>
    <row r="15" spans="2:8" s="26" customFormat="1" ht="24.75" customHeight="1" x14ac:dyDescent="0.3">
      <c r="B15" s="27"/>
      <c r="C15" s="25"/>
      <c r="D15" s="25"/>
      <c r="F15" s="27"/>
      <c r="G15" s="33"/>
      <c r="H15" s="33"/>
    </row>
    <row r="16" spans="2:8" s="26" customFormat="1" ht="24.75" customHeight="1" x14ac:dyDescent="0.3">
      <c r="B16" s="27"/>
      <c r="C16" s="25"/>
      <c r="D16" s="25"/>
      <c r="F16" s="27"/>
      <c r="G16" s="33"/>
      <c r="H16" s="33"/>
    </row>
    <row r="17" spans="2:8" s="26" customFormat="1" ht="24.75" customHeight="1" x14ac:dyDescent="0.3">
      <c r="B17" s="24" t="str">
        <f>сад!B17</f>
        <v>Завтрак 2</v>
      </c>
      <c r="C17" s="25"/>
      <c r="D17" s="25"/>
      <c r="F17" s="24" t="str">
        <f t="shared" ref="F17:F32" si="3">B17</f>
        <v>Завтрак 2</v>
      </c>
      <c r="G17" s="33"/>
      <c r="H17" s="33"/>
    </row>
    <row r="18" spans="2:8" s="26" customFormat="1" ht="24.75" customHeight="1" x14ac:dyDescent="0.3">
      <c r="B18" s="27" t="str">
        <f>сад!B18</f>
        <v>Сок фруктовый</v>
      </c>
      <c r="C18" s="25" t="s">
        <v>9</v>
      </c>
      <c r="D18" s="25" t="s">
        <v>22</v>
      </c>
      <c r="F18" s="27" t="str">
        <f t="shared" si="3"/>
        <v>Сок фруктовый</v>
      </c>
      <c r="G18" s="33" t="str">
        <f t="shared" si="1"/>
        <v>150</v>
      </c>
      <c r="H18" s="33" t="str">
        <f t="shared" si="2"/>
        <v>85,33</v>
      </c>
    </row>
    <row r="19" spans="2:8" s="26" customFormat="1" ht="24.75" customHeight="1" x14ac:dyDescent="0.3">
      <c r="B19" s="27"/>
      <c r="C19" s="25"/>
      <c r="D19" s="25"/>
      <c r="F19" s="27"/>
      <c r="G19" s="33"/>
      <c r="H19" s="33"/>
    </row>
    <row r="20" spans="2:8" s="26" customFormat="1" ht="24.75" customHeight="1" x14ac:dyDescent="0.3">
      <c r="B20" s="27"/>
      <c r="C20" s="25"/>
      <c r="D20" s="25"/>
      <c r="F20" s="27"/>
      <c r="G20" s="33"/>
      <c r="H20" s="33"/>
    </row>
    <row r="21" spans="2:8" s="26" customFormat="1" ht="24.75" customHeight="1" x14ac:dyDescent="0.3">
      <c r="B21" s="24" t="str">
        <f>сад!B21</f>
        <v>Обед</v>
      </c>
      <c r="C21" s="25"/>
      <c r="D21" s="25"/>
      <c r="F21" s="24" t="str">
        <f t="shared" si="3"/>
        <v>Обед</v>
      </c>
      <c r="G21" s="33"/>
      <c r="H21" s="33"/>
    </row>
    <row r="22" spans="2:8" s="26" customFormat="1" ht="24.75" customHeight="1" x14ac:dyDescent="0.3">
      <c r="B22" s="61" t="str">
        <f>сад!B22</f>
        <v>Щи из свежей капусты с крупой, говядиной отварной и со сметаной</v>
      </c>
      <c r="C22" s="49" t="s">
        <v>25</v>
      </c>
      <c r="D22" s="49">
        <v>127.54</v>
      </c>
      <c r="F22" s="61" t="str">
        <f>B22</f>
        <v>Щи из свежей капусты с крупой, говядиной отварной и со сметаной</v>
      </c>
      <c r="G22" s="45" t="str">
        <f t="shared" si="1"/>
        <v>150/5</v>
      </c>
      <c r="H22" s="45">
        <f t="shared" si="2"/>
        <v>127.54</v>
      </c>
    </row>
    <row r="23" spans="2:8" s="26" customFormat="1" ht="24.75" customHeight="1" x14ac:dyDescent="0.3">
      <c r="B23" s="62"/>
      <c r="C23" s="50"/>
      <c r="D23" s="50"/>
      <c r="F23" s="62"/>
      <c r="G23" s="46"/>
      <c r="H23" s="46"/>
    </row>
    <row r="24" spans="2:8" s="26" customFormat="1" ht="24.75" customHeight="1" x14ac:dyDescent="0.3">
      <c r="B24" s="27" t="str">
        <f>сад!B24</f>
        <v>Шницель мясной</v>
      </c>
      <c r="C24" s="38">
        <v>60</v>
      </c>
      <c r="D24" s="38">
        <v>132</v>
      </c>
      <c r="F24" s="27" t="str">
        <f t="shared" ref="F24:F25" si="4">B24</f>
        <v>Шницель мясной</v>
      </c>
      <c r="G24" s="33">
        <f t="shared" si="1"/>
        <v>60</v>
      </c>
      <c r="H24" s="33">
        <f t="shared" si="2"/>
        <v>132</v>
      </c>
    </row>
    <row r="25" spans="2:8" s="26" customFormat="1" ht="24.75" customHeight="1" x14ac:dyDescent="0.3">
      <c r="B25" s="27" t="str">
        <f>сад!B25</f>
        <v>Каша гречневая вязкая</v>
      </c>
      <c r="C25" s="38">
        <v>110</v>
      </c>
      <c r="D25" s="38">
        <v>95.55</v>
      </c>
      <c r="F25" s="27" t="str">
        <f t="shared" si="4"/>
        <v>Каша гречневая вязкая</v>
      </c>
      <c r="G25" s="33">
        <f t="shared" si="1"/>
        <v>110</v>
      </c>
      <c r="H25" s="33">
        <f t="shared" si="2"/>
        <v>95.55</v>
      </c>
    </row>
    <row r="26" spans="2:8" s="26" customFormat="1" ht="24.75" customHeight="1" x14ac:dyDescent="0.3">
      <c r="B26" s="27" t="str">
        <f>сад!B26</f>
        <v>Напиток из шиповника</v>
      </c>
      <c r="C26" s="38">
        <v>150</v>
      </c>
      <c r="D26" s="38">
        <v>11.25</v>
      </c>
      <c r="F26" s="27" t="str">
        <f t="shared" si="3"/>
        <v>Напиток из шиповника</v>
      </c>
      <c r="G26" s="33">
        <f t="shared" si="1"/>
        <v>150</v>
      </c>
      <c r="H26" s="33">
        <f t="shared" si="2"/>
        <v>11.25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3" t="s">
        <v>18</v>
      </c>
      <c r="D27" s="33" t="s">
        <v>19</v>
      </c>
      <c r="F27" s="27" t="str">
        <f t="shared" si="3"/>
        <v>Хлеб пшеничный/ржаной витаминизированный</v>
      </c>
      <c r="G27" s="33" t="str">
        <f t="shared" si="1"/>
        <v>20/20</v>
      </c>
      <c r="H27" s="33" t="str">
        <f t="shared" si="2"/>
        <v>74,6</v>
      </c>
    </row>
    <row r="28" spans="2:8" s="26" customFormat="1" ht="24.75" customHeight="1" x14ac:dyDescent="0.3">
      <c r="B28" s="27"/>
      <c r="C28" s="25"/>
      <c r="D28" s="25"/>
      <c r="F28" s="27"/>
      <c r="G28" s="33"/>
      <c r="H28" s="33"/>
    </row>
    <row r="29" spans="2:8" s="26" customFormat="1" ht="24.75" customHeight="1" x14ac:dyDescent="0.3">
      <c r="B29" s="27"/>
      <c r="C29" s="25"/>
      <c r="D29" s="25"/>
      <c r="F29" s="27"/>
      <c r="G29" s="33"/>
      <c r="H29" s="33"/>
    </row>
    <row r="30" spans="2:8" s="26" customFormat="1" ht="24.75" customHeight="1" x14ac:dyDescent="0.3">
      <c r="B30" s="24" t="str">
        <f>сад!B30</f>
        <v>Полдник</v>
      </c>
      <c r="C30" s="28"/>
      <c r="D30" s="28"/>
      <c r="F30" s="24" t="str">
        <f t="shared" si="3"/>
        <v>Полдник</v>
      </c>
      <c r="G30" s="33"/>
      <c r="H30" s="33"/>
    </row>
    <row r="31" spans="2:8" s="26" customFormat="1" ht="24.75" customHeight="1" x14ac:dyDescent="0.3">
      <c r="B31" s="27" t="str">
        <f>сад!B31</f>
        <v xml:space="preserve">Булочка "Веснушка"   </v>
      </c>
      <c r="C31" s="25" t="s">
        <v>12</v>
      </c>
      <c r="D31" s="38">
        <v>153.96</v>
      </c>
      <c r="F31" s="27" t="str">
        <f t="shared" si="3"/>
        <v xml:space="preserve">Булочка "Веснушка"   </v>
      </c>
      <c r="G31" s="33" t="str">
        <f t="shared" si="1"/>
        <v>50</v>
      </c>
      <c r="H31" s="33">
        <f t="shared" si="2"/>
        <v>153.96</v>
      </c>
    </row>
    <row r="32" spans="2:8" s="26" customFormat="1" ht="24.75" customHeight="1" x14ac:dyDescent="0.3">
      <c r="B32" s="27" t="str">
        <f>сад!B32</f>
        <v>Кисломолочные продукты (витаминизированные)</v>
      </c>
      <c r="C32" s="25" t="s">
        <v>10</v>
      </c>
      <c r="D32" s="38">
        <v>95.4</v>
      </c>
      <c r="F32" s="27" t="str">
        <f t="shared" si="3"/>
        <v>Кисломолочные продукты (витаминизированные)</v>
      </c>
      <c r="G32" s="33" t="str">
        <f t="shared" si="1"/>
        <v>180</v>
      </c>
      <c r="H32" s="33">
        <f t="shared" si="2"/>
        <v>95.4</v>
      </c>
    </row>
    <row r="33" spans="2:8" s="26" customFormat="1" ht="24.75" customHeight="1" x14ac:dyDescent="0.3">
      <c r="B33" s="27"/>
      <c r="C33" s="27"/>
      <c r="D33" s="25"/>
      <c r="F33" s="27"/>
      <c r="G33" s="27"/>
      <c r="H33" s="25"/>
    </row>
    <row r="34" spans="2:8" ht="11.25" customHeight="1" x14ac:dyDescent="0.3">
      <c r="B34" s="12"/>
      <c r="C34" s="12"/>
      <c r="F34" s="12"/>
      <c r="G34" s="12"/>
      <c r="H34" s="10"/>
    </row>
    <row r="35" spans="2:8" s="29" customFormat="1" x14ac:dyDescent="0.3">
      <c r="B35" s="30" t="s">
        <v>2</v>
      </c>
      <c r="C35" s="30"/>
      <c r="D35" s="31"/>
      <c r="F35" s="30" t="s">
        <v>2</v>
      </c>
      <c r="G35" s="30"/>
      <c r="H35" s="31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  <row r="38" spans="2:8" x14ac:dyDescent="0.3">
      <c r="H38" s="10"/>
    </row>
  </sheetData>
  <mergeCells count="16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  <mergeCell ref="H22:H23"/>
    <mergeCell ref="B22:B23"/>
    <mergeCell ref="F22:F23"/>
    <mergeCell ref="C22:C23"/>
    <mergeCell ref="D22:D23"/>
    <mergeCell ref="G22:G23"/>
  </mergeCells>
  <printOptions horizontalCentered="1"/>
  <pageMargins left="0" right="0" top="0.27559055118110237" bottom="0" header="0.31496062992125984" footer="0.31496062992125984"/>
  <pageSetup paperSize="9" scale="45" orientation="portrait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2024-12-18T05:42:49Z</cp:lastPrinted>
  <dcterms:created xsi:type="dcterms:W3CDTF">1996-10-08T23:32:33Z</dcterms:created>
  <dcterms:modified xsi:type="dcterms:W3CDTF">2024-12-25T08:11:07Z</dcterms:modified>
</cp:coreProperties>
</file>